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INT. HUICHAPENSE MARTHA JARAMILLO\"/>
    </mc:Choice>
  </mc:AlternateContent>
  <xr:revisionPtr revIDLastSave="0" documentId="13_ncr:1_{56BC4C6E-BC00-4CE6-ADDB-99D0418FC45B}" xr6:coauthVersionLast="47" xr6:coauthVersionMax="47" xr10:uidLastSave="{00000000-0000-0000-0000-000000000000}"/>
  <bookViews>
    <workbookView xWindow="-120" yWindow="-120" windowWidth="20730" windowHeight="11160" xr2:uid="{BB14021E-DA7D-46FB-9A6D-D015DBC59755}"/>
  </bookViews>
  <sheets>
    <sheet name="PRESUPUESTO 2023" sheetId="1" r:id="rId1"/>
    <sheet name="Hoja1" sheetId="2" r:id="rId2"/>
  </sheets>
  <definedNames>
    <definedName name="_xlnm.Print_Area" localSheetId="0">'PRESUPUESTO 2023'!$A$1:$U$35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8" i="1" l="1"/>
  <c r="R58" i="1" s="1"/>
  <c r="T58" i="1"/>
  <c r="U57" i="1"/>
  <c r="R57" i="1" s="1"/>
  <c r="T57" i="1"/>
  <c r="U56" i="1"/>
  <c r="R56" i="1" s="1"/>
  <c r="T56" i="1"/>
  <c r="U55" i="1"/>
  <c r="R55" i="1" s="1"/>
  <c r="T55" i="1"/>
  <c r="U54" i="1"/>
  <c r="T54" i="1"/>
  <c r="R54" i="1"/>
  <c r="U53" i="1"/>
  <c r="R53" i="1" s="1"/>
  <c r="T53" i="1"/>
  <c r="U52" i="1"/>
  <c r="R52" i="1" s="1"/>
  <c r="T52" i="1"/>
  <c r="U51" i="1"/>
  <c r="T51" i="1"/>
  <c r="R51" i="1"/>
  <c r="U50" i="1"/>
  <c r="T50" i="1"/>
  <c r="R50" i="1"/>
  <c r="U49" i="1"/>
  <c r="R49" i="1" s="1"/>
  <c r="T49" i="1"/>
  <c r="U48" i="1"/>
  <c r="R48" i="1" s="1"/>
  <c r="T48" i="1"/>
  <c r="U47" i="1"/>
  <c r="T47" i="1"/>
  <c r="R47" i="1"/>
  <c r="U46" i="1"/>
  <c r="T46" i="1"/>
  <c r="R46" i="1"/>
  <c r="U45" i="1"/>
  <c r="U18" i="1" l="1"/>
  <c r="R18" i="1" s="1"/>
  <c r="T18" i="1"/>
  <c r="U17" i="1"/>
  <c r="R17" i="1" s="1"/>
  <c r="T17" i="1"/>
  <c r="U16" i="1"/>
  <c r="R16" i="1" s="1"/>
  <c r="T16" i="1"/>
  <c r="U15" i="1"/>
  <c r="R15" i="1" s="1"/>
  <c r="T15" i="1"/>
  <c r="U14" i="1"/>
  <c r="R14" i="1" s="1"/>
  <c r="T14" i="1"/>
  <c r="U13" i="1"/>
  <c r="R13" i="1" s="1"/>
  <c r="T13" i="1"/>
  <c r="U12" i="1"/>
  <c r="R12" i="1" s="1"/>
  <c r="T12" i="1"/>
  <c r="U11" i="1"/>
  <c r="R11" i="1" s="1"/>
  <c r="T11" i="1"/>
  <c r="U10" i="1"/>
  <c r="R10" i="1" s="1"/>
  <c r="T10" i="1"/>
  <c r="U9" i="1"/>
  <c r="R9" i="1" s="1"/>
  <c r="T9" i="1"/>
  <c r="U8" i="1" l="1"/>
</calcChain>
</file>

<file path=xl/sharedStrings.xml><?xml version="1.0" encoding="utf-8"?>
<sst xmlns="http://schemas.openxmlformats.org/spreadsheetml/2006/main" count="99" uniqueCount="51">
  <si>
    <t>MUNICIPIO DE HUICHAPAN, HIDALGO</t>
  </si>
  <si>
    <t>PRESUPUESTO ANUAL</t>
  </si>
  <si>
    <t>PARTIDA CONTABLE</t>
  </si>
  <si>
    <t>CONCEPTO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</si>
  <si>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</si>
  <si>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</si>
  <si>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</si>
  <si>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</si>
  <si>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</si>
  <si>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</si>
  <si>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</si>
  <si>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</si>
  <si>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</si>
  <si>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UNIDAD DE MEDIDA</t>
  </si>
  <si>
    <t>PRECIO UNITARIO</t>
  </si>
  <si>
    <t>N. DE REQUISICIONES ANUALES</t>
  </si>
  <si>
    <t>TOTAL GLOBLA</t>
  </si>
  <si>
    <t>SERVICIOS PERSONALES</t>
  </si>
  <si>
    <t>MATERIALES Y SUMINISTROS</t>
  </si>
  <si>
    <t>PZA.</t>
  </si>
  <si>
    <t>EJERCICIO FISCAL: 2024</t>
  </si>
  <si>
    <t>TALLER DE DANZA FOLCLORICA, BALLET CLASICO, MACRAME  PINTURA AL OLEO, GUITARRA CANTO, BORDADO DE TENANGO.</t>
  </si>
  <si>
    <t xml:space="preserve">Reconocimiento </t>
  </si>
  <si>
    <t>Diplomas</t>
  </si>
  <si>
    <t xml:space="preserve">Pago de Honorarios </t>
  </si>
  <si>
    <t xml:space="preserve">Publicidad Virtual </t>
  </si>
  <si>
    <t xml:space="preserve">Viaticos </t>
  </si>
  <si>
    <t>Lonch</t>
  </si>
  <si>
    <t>CANTIDAD</t>
  </si>
  <si>
    <t>COSTO ANUAL</t>
  </si>
  <si>
    <t xml:space="preserve">Estatuillas Representativas </t>
  </si>
  <si>
    <t>Honorarios</t>
  </si>
  <si>
    <t>EJERCICIO FISCAL: 2023</t>
  </si>
  <si>
    <t xml:space="preserve">EVENTOS CULTURALES </t>
  </si>
  <si>
    <t xml:space="preserve"> Curso de Verano, Presentación Obras Literarias y Tardes de Lectura, Feria el Calvario, Curso de Verano  3er. Concurso de Huapango Huasteco, Concurso de Gastronomia, Fiestas Patrias, Festival Abundio Martinez, Dia  de Muertos, Fistas Decembrinas</t>
  </si>
  <si>
    <t>CANTIDAD MENSUAL</t>
  </si>
  <si>
    <t>COSTO MENSUAL</t>
  </si>
  <si>
    <t>Publicidad</t>
  </si>
  <si>
    <t>Cantidad</t>
  </si>
  <si>
    <t>Reconocimientos</t>
  </si>
  <si>
    <t>Publicidad Virtual</t>
  </si>
  <si>
    <t>Equipo de Sonido</t>
  </si>
  <si>
    <t>Coffe Brake</t>
  </si>
  <si>
    <t>Viaticos</t>
  </si>
  <si>
    <t>Estatuillas Representativas</t>
  </si>
  <si>
    <t>Equipo de Video</t>
  </si>
  <si>
    <t>Servicio</t>
  </si>
  <si>
    <t>Pago de Honorarios</t>
  </si>
  <si>
    <t>Pemiación</t>
  </si>
  <si>
    <t>Enlonado</t>
  </si>
  <si>
    <t>Moviliario 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</si>
</sst>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rgb="FF000000"/>
      <name val="Century Gothic"/>
      <family val="2"/>
    </font>
    <font>
      <b/>
      <sz val="20"/>
      <color rgb="FF000000"/>
      <name val="Century Gothic"/>
      <family val="2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1" xfId="0" applyNumberFormat="1" applyFont="1" applyBorder="1"/>
    <xf numFmtId="18" fontId="9" fillId="0" borderId="1" xfId="0" applyNumberFormat="1" applyFont="1" applyBorder="1" applyAlignment="1">
      <alignment wrapText="1"/>
    </xf>
    <xf numFmtId="18" fontId="9" fillId="4" borderId="1" xfId="0" applyNumberFormat="1" applyFont="1" applyFill="1" applyBorder="1"/>
    <xf numFmtId="18" fontId="9" fillId="2" borderId="1" xfId="0" applyNumberFormat="1" applyFont="1" applyFill="1" applyBorder="1"/>
    <xf numFmtId="0" fontId="9" fillId="0" borderId="1" xfId="0" applyFont="1" applyBorder="1" applyAlignment="1">
      <alignment horizontal="center"/>
    </xf>
    <xf numFmtId="18" fontId="9" fillId="0" borderId="1" xfId="0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9" fillId="0" borderId="1" xfId="1" applyFont="1" applyBorder="1"/>
    <xf numFmtId="18" fontId="9" fillId="0" borderId="1" xfId="0" applyNumberFormat="1" applyFont="1" applyBorder="1" applyAlignment="1">
      <alignment vertical="center" wrapText="1"/>
    </xf>
    <xf numFmtId="18" fontId="9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8" fontId="9" fillId="0" borderId="1" xfId="0" applyNumberFormat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43" fontId="8" fillId="0" borderId="0" xfId="1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43" fontId="13" fillId="3" borderId="2" xfId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43" fontId="13" fillId="0" borderId="1" xfId="0" applyNumberFormat="1" applyFont="1" applyBorder="1"/>
    <xf numFmtId="18" fontId="14" fillId="0" borderId="1" xfId="0" applyNumberFormat="1" applyFont="1" applyBorder="1" applyAlignment="1">
      <alignment wrapText="1"/>
    </xf>
    <xf numFmtId="18" fontId="14" fillId="2" borderId="1" xfId="0" applyNumberFormat="1" applyFont="1" applyFill="1" applyBorder="1"/>
    <xf numFmtId="18" fontId="14" fillId="4" borderId="1" xfId="0" applyNumberFormat="1" applyFont="1" applyFill="1" applyBorder="1"/>
    <xf numFmtId="0" fontId="14" fillId="0" borderId="1" xfId="0" applyFont="1" applyBorder="1" applyAlignment="1">
      <alignment horizontal="center"/>
    </xf>
    <xf numFmtId="18" fontId="14" fillId="0" borderId="1" xfId="0" applyNumberFormat="1" applyFont="1" applyBorder="1" applyAlignment="1">
      <alignment horizontal="center"/>
    </xf>
    <xf numFmtId="43" fontId="14" fillId="0" borderId="1" xfId="1" applyFont="1" applyBorder="1" applyAlignment="1">
      <alignment horizontal="center"/>
    </xf>
    <xf numFmtId="43" fontId="14" fillId="0" borderId="1" xfId="1" applyFont="1" applyBorder="1"/>
    <xf numFmtId="18" fontId="14" fillId="5" borderId="1" xfId="0" applyNumberFormat="1" applyFont="1" applyFill="1" applyBorder="1"/>
    <xf numFmtId="18" fontId="14" fillId="0" borderId="1" xfId="0" applyNumberFormat="1" applyFont="1" applyBorder="1"/>
    <xf numFmtId="18" fontId="14" fillId="0" borderId="1" xfId="0" applyNumberFormat="1" applyFont="1" applyBorder="1" applyAlignment="1">
      <alignment vertical="center" wrapText="1"/>
    </xf>
    <xf numFmtId="18" fontId="14" fillId="5" borderId="1" xfId="0" applyNumberFormat="1" applyFont="1" applyFill="1" applyBorder="1" applyAlignment="1">
      <alignment vertical="center"/>
    </xf>
    <xf numFmtId="18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8" fontId="14" fillId="0" borderId="1" xfId="0" applyNumberFormat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43" fontId="13" fillId="0" borderId="0" xfId="1" applyFont="1"/>
    <xf numFmtId="18" fontId="9" fillId="6" borderId="1" xfId="0" applyNumberFormat="1" applyFont="1" applyFill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0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158750</xdr:rowOff>
    </xdr:from>
    <xdr:to>
      <xdr:col>1</xdr:col>
      <xdr:colOff>1114425</xdr:colOff>
      <xdr:row>3</xdr:row>
      <xdr:rowOff>111125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C7BA286-5CA3-4540-8385-467CA88300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81175" cy="723900"/>
        </a:xfrm>
        <a:prstGeom prst="rect">
          <a:avLst/>
        </a:prstGeom>
      </xdr:spPr>
    </xdr:pic>
    <xdr:clientData/>
  </xdr:twoCellAnchor>
  <xdr:twoCellAnchor>
    <xdr:from>
      <xdr:col>0</xdr:col>
      <xdr:colOff>-1</xdr:colOff>
      <xdr:row>28</xdr:row>
      <xdr:rowOff>82065</xdr:rowOff>
    </xdr:from>
    <xdr:to>
      <xdr:col>20</xdr:col>
      <xdr:colOff>1254124</xdr:colOff>
      <xdr:row>32</xdr:row>
      <xdr:rowOff>41496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9AEA87F2-3363-4525-A7A1-3BF9415C61B0}"/>
            </a:ext>
          </a:extLst>
        </xdr:cNvPr>
        <xdr:cNvGrpSpPr/>
      </xdr:nvGrpSpPr>
      <xdr:grpSpPr bwMode="auto">
        <a:xfrm>
          <a:off x="-1" y="7511565"/>
          <a:ext cx="12008716" cy="790704"/>
          <a:chOff x="195996" y="-396430"/>
          <a:chExt cx="6879457" cy="1052756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0F47F98-B40B-7292-532E-18EA3BC2EEB7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2">
            <a:extLst>
              <a:ext uri="{FF2B5EF4-FFF2-40B4-BE49-F238E27FC236}">
                <a16:creationId xmlns:a16="http://schemas.microsoft.com/office/drawing/2014/main" id="{DAC95181-B41C-B6CF-59F5-DA40A140F7E6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E7CDB2F2-634D-56BC-E2B5-1A0436663B4D}"/>
              </a:ext>
            </a:extLst>
          </xdr:cNvPr>
          <xdr:cNvSpPr txBox="1"/>
        </xdr:nvSpPr>
        <xdr:spPr>
          <a:xfrm>
            <a:off x="195996" y="-396430"/>
            <a:ext cx="2269949" cy="84443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MTRO.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ARMANDO VARGAS GUEVARA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DIRECTOR DEL INSTITUTO HUICHAPENSE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DE CULTURA</a:t>
            </a:r>
            <a:endParaRPr lang="es-MX" sz="12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2AFF4E3-981C-1FE0-D5DE-8D6B74032CD7}"/>
              </a:ext>
            </a:extLst>
          </xdr:cNvPr>
          <xdr:cNvSpPr txBox="1"/>
        </xdr:nvSpPr>
        <xdr:spPr>
          <a:xfrm>
            <a:off x="4841155" y="-377007"/>
            <a:ext cx="2234298" cy="77741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 CANO  URIBE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SECRETARIO DE DESARROLLO SOCIAL MUNICIPAL</a:t>
            </a:r>
            <a:b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190500</xdr:colOff>
      <xdr:row>28</xdr:row>
      <xdr:rowOff>47625</xdr:rowOff>
    </xdr:from>
    <xdr:to>
      <xdr:col>15</xdr:col>
      <xdr:colOff>0</xdr:colOff>
      <xdr:row>31</xdr:row>
      <xdr:rowOff>142875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2BF088EF-7DCB-4F17-A112-DA4EB9020DD0}"/>
            </a:ext>
          </a:extLst>
        </xdr:cNvPr>
        <xdr:cNvSpPr txBox="1"/>
      </xdr:nvSpPr>
      <xdr:spPr bwMode="auto">
        <a:xfrm>
          <a:off x="4610100" y="9953625"/>
          <a:ext cx="349567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C.P. y A.P.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MARTHA LUGO JARAMILLO</a:t>
          </a:r>
        </a:p>
        <a:p>
          <a:pPr marL="0" indent="0"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PLANEACIÓN Y EVALUCIÓN</a:t>
          </a: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36</xdr:row>
      <xdr:rowOff>158750</xdr:rowOff>
    </xdr:from>
    <xdr:to>
      <xdr:col>1</xdr:col>
      <xdr:colOff>1114425</xdr:colOff>
      <xdr:row>40</xdr:row>
      <xdr:rowOff>149225</xdr:rowOff>
    </xdr:to>
    <xdr:pic>
      <xdr:nvPicPr>
        <xdr:cNvPr id="11" name="4 Imagen">
          <a:extLst>
            <a:ext uri="{FF2B5EF4-FFF2-40B4-BE49-F238E27FC236}">
              <a16:creationId xmlns:a16="http://schemas.microsoft.com/office/drawing/2014/main" id="{DB1CDB07-4CDC-488A-9318-E660B66E296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81175" cy="723900"/>
        </a:xfrm>
        <a:prstGeom prst="rect">
          <a:avLst/>
        </a:prstGeom>
      </xdr:spPr>
    </xdr:pic>
    <xdr:clientData/>
  </xdr:twoCellAnchor>
  <xdr:twoCellAnchor>
    <xdr:from>
      <xdr:col>3</xdr:col>
      <xdr:colOff>54741</xdr:colOff>
      <xdr:row>70</xdr:row>
      <xdr:rowOff>47625</xdr:rowOff>
    </xdr:from>
    <xdr:to>
      <xdr:col>15</xdr:col>
      <xdr:colOff>755430</xdr:colOff>
      <xdr:row>73</xdr:row>
      <xdr:rowOff>142875</xdr:rowOff>
    </xdr:to>
    <xdr:sp macro="" textlink="">
      <xdr:nvSpPr>
        <xdr:cNvPr id="12" name="CuadroTexto 3">
          <a:extLst>
            <a:ext uri="{FF2B5EF4-FFF2-40B4-BE49-F238E27FC236}">
              <a16:creationId xmlns:a16="http://schemas.microsoft.com/office/drawing/2014/main" id="{530CE025-5B39-46C4-A199-3ADF7FCFE37E}"/>
            </a:ext>
          </a:extLst>
        </xdr:cNvPr>
        <xdr:cNvSpPr txBox="1"/>
      </xdr:nvSpPr>
      <xdr:spPr bwMode="auto">
        <a:xfrm>
          <a:off x="4217166" y="8324850"/>
          <a:ext cx="4644039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C.P. y MARTHA LUGO JARAMILLO VALLARTA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 DE LA UNIDAD DE PLANEACION Y EVALUACION</a:t>
          </a:r>
        </a:p>
      </xdr:txBody>
    </xdr:sp>
    <xdr:clientData/>
  </xdr:twoCellAnchor>
  <xdr:twoCellAnchor>
    <xdr:from>
      <xdr:col>15</xdr:col>
      <xdr:colOff>762000</xdr:colOff>
      <xdr:row>70</xdr:row>
      <xdr:rowOff>19050</xdr:rowOff>
    </xdr:from>
    <xdr:to>
      <xdr:col>21</xdr:col>
      <xdr:colOff>202393</xdr:colOff>
      <xdr:row>72</xdr:row>
      <xdr:rowOff>188969</xdr:rowOff>
    </xdr:to>
    <xdr:sp macro="" textlink="">
      <xdr:nvSpPr>
        <xdr:cNvPr id="14" name="CuadroTexto 5">
          <a:extLst>
            <a:ext uri="{FF2B5EF4-FFF2-40B4-BE49-F238E27FC236}">
              <a16:creationId xmlns:a16="http://schemas.microsoft.com/office/drawing/2014/main" id="{437ED20B-D2EF-411F-A64F-7DE949A6828B}"/>
            </a:ext>
          </a:extLst>
        </xdr:cNvPr>
        <xdr:cNvSpPr txBox="1"/>
      </xdr:nvSpPr>
      <xdr:spPr bwMode="auto">
        <a:xfrm>
          <a:off x="8991600" y="17564100"/>
          <a:ext cx="4088593" cy="5890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 ALEJANDRO CANO  URIBE</a:t>
          </a:r>
        </a:p>
        <a:p>
          <a:pPr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SECRETARIO DE DESARROLLO SOCIAL MUNICIPAL</a:t>
          </a:r>
          <a:b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2</xdr:col>
      <xdr:colOff>248581</xdr:colOff>
      <xdr:row>73</xdr:row>
      <xdr:rowOff>30193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id="{A68AC4EB-2408-4F28-AEF0-CC417B938DCE}"/>
            </a:ext>
          </a:extLst>
        </xdr:cNvPr>
        <xdr:cNvSpPr txBox="1"/>
      </xdr:nvSpPr>
      <xdr:spPr bwMode="auto">
        <a:xfrm>
          <a:off x="0" y="17545050"/>
          <a:ext cx="4153831" cy="639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MTRO.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ARMANDO VARGAS GUEVARA </a:t>
          </a: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DIRECTOR DEL INSTITUTO HUICHAPENSE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DE CULTURA</a:t>
          </a:r>
          <a:endParaRPr lang="es-MX" sz="1200"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4063-A3E3-42F7-96F6-B9BBE5522A50}">
  <sheetPr>
    <pageSetUpPr fitToPage="1"/>
  </sheetPr>
  <dimension ref="A1:U72"/>
  <sheetViews>
    <sheetView tabSelected="1" topLeftCell="C4" zoomScale="55" zoomScaleNormal="55" zoomScaleSheetLayoutView="95" workbookViewId="0">
      <selection activeCell="P14" sqref="P14"/>
    </sheetView>
  </sheetViews>
  <sheetFormatPr baseColWidth="10" defaultRowHeight="14.25" x14ac:dyDescent="0.2"/>
  <cols>
    <col min="1" max="1" width="20" style="1" customWidth="1"/>
    <col min="2" max="2" width="29.42578125" style="1" customWidth="1"/>
    <col min="3" max="14" width="3.85546875" style="1" customWidth="1"/>
    <col min="15" max="15" width="18.7109375" style="5" customWidth="1"/>
    <col min="16" max="16" width="15" style="5" customWidth="1"/>
    <col min="17" max="17" width="15" style="4" customWidth="1"/>
    <col min="18" max="18" width="16.28515625" style="4" bestFit="1" customWidth="1"/>
    <col min="19" max="19" width="16" style="4" hidden="1" customWidth="1"/>
    <col min="20" max="20" width="18.140625" style="4" hidden="1" customWidth="1"/>
    <col min="21" max="21" width="23.85546875" style="4" customWidth="1"/>
    <col min="22" max="16384" width="11.42578125" style="1"/>
  </cols>
  <sheetData>
    <row r="1" spans="1:21" ht="20.2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0.25" customHeight="1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20.25" customHeight="1" x14ac:dyDescent="0.2">
      <c r="A3" s="60" t="s">
        <v>20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ht="20.2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2" customFormat="1" ht="49.5" customHeight="1" x14ac:dyDescent="0.35">
      <c r="A5" s="62" t="s">
        <v>21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s="3" customFormat="1" ht="62.25" customHeigh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6</v>
      </c>
      <c r="H6" s="26" t="s">
        <v>8</v>
      </c>
      <c r="I6" s="26" t="s">
        <v>8</v>
      </c>
      <c r="J6" s="26" t="s">
        <v>7</v>
      </c>
      <c r="K6" s="26" t="s">
        <v>9</v>
      </c>
      <c r="L6" s="26" t="s">
        <v>10</v>
      </c>
      <c r="M6" s="26" t="s">
        <v>11</v>
      </c>
      <c r="N6" s="26" t="s">
        <v>12</v>
      </c>
      <c r="O6" s="25" t="s">
        <v>35</v>
      </c>
      <c r="P6" s="25" t="s">
        <v>13</v>
      </c>
      <c r="Q6" s="27" t="s">
        <v>14</v>
      </c>
      <c r="R6" s="27" t="s">
        <v>29</v>
      </c>
      <c r="S6" s="27" t="s">
        <v>15</v>
      </c>
      <c r="T6" s="28"/>
      <c r="U6" s="27" t="s">
        <v>16</v>
      </c>
    </row>
    <row r="7" spans="1:21" s="3" customFormat="1" ht="15" x14ac:dyDescent="0.25">
      <c r="A7" s="7"/>
      <c r="B7" s="63" t="s">
        <v>17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8"/>
    </row>
    <row r="8" spans="1:21" ht="15" x14ac:dyDescent="0.2">
      <c r="A8" s="7"/>
      <c r="B8" s="59" t="s">
        <v>18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9">
        <f>SUM(U9:U21)</f>
        <v>1801520</v>
      </c>
    </row>
    <row r="9" spans="1:21" ht="17.25" x14ac:dyDescent="0.3">
      <c r="A9" s="7"/>
      <c r="B9" s="10" t="s">
        <v>37</v>
      </c>
      <c r="C9" s="11"/>
      <c r="D9" s="11"/>
      <c r="E9" s="11"/>
      <c r="F9" s="11"/>
      <c r="G9" s="11"/>
      <c r="H9" s="11"/>
      <c r="I9" s="53"/>
      <c r="J9" s="11"/>
      <c r="K9" s="11"/>
      <c r="L9" s="11"/>
      <c r="M9" s="11"/>
      <c r="N9" s="11"/>
      <c r="O9" s="13">
        <v>7</v>
      </c>
      <c r="P9" s="14" t="s">
        <v>28</v>
      </c>
      <c r="Q9" s="15">
        <v>2500</v>
      </c>
      <c r="R9" s="15">
        <f t="shared" ref="R9:R18" si="0">U9/S9</f>
        <v>17500</v>
      </c>
      <c r="S9" s="15">
        <v>12</v>
      </c>
      <c r="T9" s="16">
        <f t="shared" ref="T9:T18" si="1">O9*12</f>
        <v>84</v>
      </c>
      <c r="U9" s="15">
        <f t="shared" ref="U9:U18" si="2">O9*Q9*S9</f>
        <v>210000</v>
      </c>
    </row>
    <row r="10" spans="1:21" ht="17.25" x14ac:dyDescent="0.3">
      <c r="A10" s="7"/>
      <c r="B10" s="10" t="s">
        <v>22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13">
        <v>7</v>
      </c>
      <c r="P10" s="14" t="s">
        <v>19</v>
      </c>
      <c r="Q10" s="15">
        <v>2000</v>
      </c>
      <c r="R10" s="15">
        <f t="shared" si="0"/>
        <v>14000</v>
      </c>
      <c r="S10" s="15">
        <v>2</v>
      </c>
      <c r="T10" s="16">
        <f t="shared" si="1"/>
        <v>84</v>
      </c>
      <c r="U10" s="15">
        <f t="shared" si="2"/>
        <v>28000</v>
      </c>
    </row>
    <row r="11" spans="1:21" ht="17.25" x14ac:dyDescent="0.3">
      <c r="A11" s="7"/>
      <c r="B11" s="10" t="s">
        <v>23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13">
        <v>7</v>
      </c>
      <c r="P11" s="14" t="s">
        <v>19</v>
      </c>
      <c r="Q11" s="15">
        <v>2000</v>
      </c>
      <c r="R11" s="15">
        <f t="shared" si="0"/>
        <v>14000</v>
      </c>
      <c r="S11" s="15">
        <v>12</v>
      </c>
      <c r="T11" s="16">
        <f t="shared" si="1"/>
        <v>84</v>
      </c>
      <c r="U11" s="15">
        <f t="shared" si="2"/>
        <v>168000</v>
      </c>
    </row>
    <row r="12" spans="1:21" ht="17.25" x14ac:dyDescent="0.3">
      <c r="A12" s="7"/>
      <c r="B12" s="10" t="s">
        <v>24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13">
        <v>84</v>
      </c>
      <c r="P12" s="14" t="s">
        <v>28</v>
      </c>
      <c r="Q12" s="15">
        <v>4500</v>
      </c>
      <c r="R12" s="15">
        <f t="shared" si="0"/>
        <v>378000</v>
      </c>
      <c r="S12" s="15">
        <v>2</v>
      </c>
      <c r="T12" s="16">
        <f t="shared" si="1"/>
        <v>1008</v>
      </c>
      <c r="U12" s="15">
        <f t="shared" si="2"/>
        <v>756000</v>
      </c>
    </row>
    <row r="13" spans="1:21" ht="17.25" x14ac:dyDescent="0.3">
      <c r="A13" s="7"/>
      <c r="B13" s="10" t="s">
        <v>25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13">
        <v>7</v>
      </c>
      <c r="P13" s="14" t="s">
        <v>28</v>
      </c>
      <c r="Q13" s="15">
        <v>3500</v>
      </c>
      <c r="R13" s="15">
        <f t="shared" si="0"/>
        <v>24500</v>
      </c>
      <c r="S13" s="15">
        <v>2</v>
      </c>
      <c r="T13" s="16">
        <f t="shared" si="1"/>
        <v>84</v>
      </c>
      <c r="U13" s="15">
        <f t="shared" si="2"/>
        <v>49000</v>
      </c>
    </row>
    <row r="14" spans="1:21" ht="34.5" x14ac:dyDescent="0.3">
      <c r="A14" s="7"/>
      <c r="B14" s="10" t="s">
        <v>30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13">
        <v>14</v>
      </c>
      <c r="P14" s="14" t="s">
        <v>28</v>
      </c>
      <c r="Q14" s="15">
        <v>3000</v>
      </c>
      <c r="R14" s="15">
        <f t="shared" si="0"/>
        <v>42000</v>
      </c>
      <c r="S14" s="15">
        <v>2</v>
      </c>
      <c r="T14" s="16">
        <f t="shared" si="1"/>
        <v>168</v>
      </c>
      <c r="U14" s="15">
        <f t="shared" si="2"/>
        <v>84000</v>
      </c>
    </row>
    <row r="15" spans="1:21" ht="17.25" x14ac:dyDescent="0.3">
      <c r="A15" s="7"/>
      <c r="B15" s="10" t="s">
        <v>26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13">
        <v>7</v>
      </c>
      <c r="P15" s="14" t="s">
        <v>28</v>
      </c>
      <c r="Q15" s="15">
        <v>6860</v>
      </c>
      <c r="R15" s="15">
        <f t="shared" si="0"/>
        <v>48020</v>
      </c>
      <c r="S15" s="15">
        <v>1</v>
      </c>
      <c r="T15" s="16">
        <f t="shared" si="1"/>
        <v>84</v>
      </c>
      <c r="U15" s="15">
        <f t="shared" si="2"/>
        <v>48020</v>
      </c>
    </row>
    <row r="16" spans="1:21" ht="17.25" x14ac:dyDescent="0.3">
      <c r="A16" s="7"/>
      <c r="B16" s="10" t="s">
        <v>27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13">
        <v>7</v>
      </c>
      <c r="P16" s="14" t="s">
        <v>28</v>
      </c>
      <c r="Q16" s="15">
        <v>7715</v>
      </c>
      <c r="R16" s="15">
        <f t="shared" si="0"/>
        <v>54005</v>
      </c>
      <c r="S16" s="15">
        <v>1</v>
      </c>
      <c r="T16" s="16">
        <f t="shared" si="1"/>
        <v>84</v>
      </c>
      <c r="U16" s="15">
        <f t="shared" si="2"/>
        <v>54005</v>
      </c>
    </row>
    <row r="17" spans="1:21" s="3" customFormat="1" ht="17.25" x14ac:dyDescent="0.3">
      <c r="A17" s="7"/>
      <c r="B17" s="10" t="s">
        <v>31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13">
        <v>7</v>
      </c>
      <c r="P17" s="14" t="s">
        <v>28</v>
      </c>
      <c r="Q17" s="15">
        <v>55000</v>
      </c>
      <c r="R17" s="15">
        <f t="shared" si="0"/>
        <v>385000</v>
      </c>
      <c r="S17" s="15">
        <v>1</v>
      </c>
      <c r="T17" s="16">
        <f t="shared" si="1"/>
        <v>84</v>
      </c>
      <c r="U17" s="15">
        <f t="shared" si="2"/>
        <v>385000</v>
      </c>
    </row>
    <row r="18" spans="1:21" ht="17.25" x14ac:dyDescent="0.3">
      <c r="A18" s="7"/>
      <c r="B18" s="10" t="s">
        <v>22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13">
        <v>7</v>
      </c>
      <c r="P18" s="14" t="s">
        <v>28</v>
      </c>
      <c r="Q18" s="15">
        <v>2785</v>
      </c>
      <c r="R18" s="15">
        <f t="shared" si="0"/>
        <v>19495</v>
      </c>
      <c r="S18" s="15">
        <v>1</v>
      </c>
      <c r="T18" s="16">
        <f t="shared" si="1"/>
        <v>84</v>
      </c>
      <c r="U18" s="15">
        <f t="shared" si="2"/>
        <v>19495</v>
      </c>
    </row>
    <row r="19" spans="1:21" ht="17.25" x14ac:dyDescent="0.3">
      <c r="A19" s="7"/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4"/>
      <c r="Q19" s="15"/>
      <c r="R19" s="15"/>
      <c r="S19" s="15"/>
      <c r="T19" s="16"/>
      <c r="U19" s="15"/>
    </row>
    <row r="20" spans="1:21" ht="17.25" x14ac:dyDescent="0.3">
      <c r="A20" s="7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  <c r="P20" s="20"/>
      <c r="Q20" s="21"/>
      <c r="R20" s="15"/>
      <c r="S20" s="21"/>
      <c r="T20" s="16"/>
      <c r="U20" s="15"/>
    </row>
    <row r="21" spans="1:21" ht="17.25" x14ac:dyDescent="0.3">
      <c r="A21" s="7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20"/>
      <c r="Q21" s="21"/>
      <c r="R21" s="15"/>
      <c r="S21" s="21"/>
      <c r="T21" s="16"/>
      <c r="U21" s="15"/>
    </row>
    <row r="22" spans="1:21" ht="16.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2"/>
      <c r="P22" s="22"/>
      <c r="Q22" s="23"/>
      <c r="R22" s="23"/>
      <c r="S22" s="23"/>
      <c r="T22" s="23"/>
      <c r="U22" s="24"/>
    </row>
    <row r="23" spans="1:21" ht="16.5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2"/>
      <c r="P23" s="22"/>
      <c r="Q23" s="23"/>
      <c r="R23" s="23"/>
      <c r="S23" s="23"/>
      <c r="T23" s="23"/>
      <c r="U23" s="24"/>
    </row>
    <row r="24" spans="1:21" ht="16.5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2"/>
      <c r="P24" s="22"/>
      <c r="Q24" s="23"/>
      <c r="R24" s="23"/>
      <c r="S24" s="23"/>
      <c r="T24" s="23"/>
      <c r="U24" s="24"/>
    </row>
    <row r="25" spans="1:21" ht="16.5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2"/>
      <c r="P25" s="22"/>
      <c r="Q25" s="23"/>
      <c r="R25" s="23"/>
      <c r="S25" s="23"/>
      <c r="T25" s="23"/>
      <c r="U25" s="24"/>
    </row>
    <row r="26" spans="1:21" ht="16.5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2"/>
      <c r="P26" s="22"/>
      <c r="Q26" s="23"/>
      <c r="R26" s="23"/>
      <c r="S26" s="23"/>
      <c r="T26" s="23"/>
      <c r="U26" s="24"/>
    </row>
    <row r="27" spans="1:21" ht="16.5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2"/>
      <c r="P27" s="22"/>
      <c r="Q27" s="23"/>
      <c r="R27" s="23"/>
      <c r="S27" s="23"/>
      <c r="T27" s="23"/>
      <c r="U27" s="24"/>
    </row>
    <row r="28" spans="1:21" ht="16.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2"/>
      <c r="P28" s="22"/>
      <c r="Q28" s="23"/>
      <c r="R28" s="23"/>
      <c r="S28" s="23"/>
      <c r="T28" s="23"/>
      <c r="U28" s="24"/>
    </row>
    <row r="29" spans="1:21" ht="16.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2"/>
      <c r="P29" s="22"/>
      <c r="Q29" s="23"/>
      <c r="R29" s="23"/>
      <c r="S29" s="23"/>
      <c r="T29" s="23"/>
      <c r="U29" s="24"/>
    </row>
    <row r="30" spans="1:21" ht="16.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2"/>
      <c r="P30" s="22"/>
      <c r="Q30" s="23"/>
      <c r="R30" s="23"/>
      <c r="S30" s="23"/>
      <c r="T30" s="23"/>
      <c r="U30" s="24"/>
    </row>
    <row r="31" spans="1:21" ht="16.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22"/>
      <c r="P31" s="22"/>
      <c r="Q31" s="23"/>
      <c r="R31" s="23"/>
      <c r="S31" s="23"/>
      <c r="T31" s="23"/>
      <c r="U31" s="23"/>
    </row>
    <row r="32" spans="1:21" ht="16.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2"/>
      <c r="P32" s="22"/>
      <c r="Q32" s="23"/>
      <c r="R32" s="23"/>
      <c r="S32" s="23"/>
      <c r="T32" s="23"/>
      <c r="U32" s="23"/>
    </row>
    <row r="33" spans="1:21" ht="16.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2"/>
      <c r="P33" s="22"/>
      <c r="Q33" s="23"/>
      <c r="R33" s="23"/>
      <c r="S33" s="23"/>
      <c r="T33" s="23"/>
      <c r="U33" s="23"/>
    </row>
    <row r="34" spans="1:21" ht="16.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2"/>
      <c r="P34" s="22"/>
      <c r="Q34" s="23"/>
      <c r="R34" s="23"/>
      <c r="S34" s="23"/>
      <c r="T34" s="23"/>
      <c r="U34" s="23"/>
    </row>
    <row r="37" spans="1:21" ht="20.25" x14ac:dyDescent="0.2">
      <c r="A37" s="56" t="s">
        <v>0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21" ht="26.25" x14ac:dyDescent="0.2">
      <c r="A38" s="57" t="s">
        <v>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1" ht="20.25" x14ac:dyDescent="0.2">
      <c r="A39" s="56" t="s">
        <v>32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spans="1:21" ht="20.2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0.25" x14ac:dyDescent="0.2">
      <c r="A41" s="56" t="s">
        <v>33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  <row r="42" spans="1:21" ht="20.25" x14ac:dyDescent="0.2">
      <c r="A42" s="58" t="s">
        <v>34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ht="63" x14ac:dyDescent="0.2">
      <c r="A43" s="30" t="s">
        <v>2</v>
      </c>
      <c r="B43" s="31" t="s">
        <v>3</v>
      </c>
      <c r="C43" s="31" t="s">
        <v>4</v>
      </c>
      <c r="D43" s="31" t="s">
        <v>5</v>
      </c>
      <c r="E43" s="31" t="s">
        <v>6</v>
      </c>
      <c r="F43" s="31" t="s">
        <v>7</v>
      </c>
      <c r="G43" s="31" t="s">
        <v>6</v>
      </c>
      <c r="H43" s="31" t="s">
        <v>8</v>
      </c>
      <c r="I43" s="31" t="s">
        <v>8</v>
      </c>
      <c r="J43" s="31" t="s">
        <v>7</v>
      </c>
      <c r="K43" s="31" t="s">
        <v>9</v>
      </c>
      <c r="L43" s="31" t="s">
        <v>10</v>
      </c>
      <c r="M43" s="31" t="s">
        <v>11</v>
      </c>
      <c r="N43" s="31" t="s">
        <v>12</v>
      </c>
      <c r="O43" s="30" t="s">
        <v>35</v>
      </c>
      <c r="P43" s="30" t="s">
        <v>13</v>
      </c>
      <c r="Q43" s="32" t="s">
        <v>14</v>
      </c>
      <c r="R43" s="32" t="s">
        <v>36</v>
      </c>
      <c r="S43" s="32" t="s">
        <v>15</v>
      </c>
      <c r="T43" s="33"/>
      <c r="U43" s="32" t="s">
        <v>16</v>
      </c>
    </row>
    <row r="44" spans="1:21" ht="15.75" x14ac:dyDescent="0.2">
      <c r="A44" s="34"/>
      <c r="B44" s="54" t="s">
        <v>17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35">
        <v>6804927.6499999985</v>
      </c>
    </row>
    <row r="45" spans="1:21" ht="15.75" x14ac:dyDescent="0.25">
      <c r="A45" s="34"/>
      <c r="B45" s="55" t="s">
        <v>18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36">
        <f>SUM(U46:U63)</f>
        <v>2579641</v>
      </c>
    </row>
    <row r="46" spans="1:21" ht="15.75" x14ac:dyDescent="0.2">
      <c r="A46" s="34"/>
      <c r="B46" s="37" t="s">
        <v>37</v>
      </c>
      <c r="C46" s="38"/>
      <c r="D46" s="38"/>
      <c r="E46" s="38"/>
      <c r="F46" s="39"/>
      <c r="G46" s="39"/>
      <c r="H46" s="38"/>
      <c r="I46" s="38"/>
      <c r="J46" s="39"/>
      <c r="K46" s="39"/>
      <c r="L46" s="38"/>
      <c r="M46" s="39"/>
      <c r="N46" s="39"/>
      <c r="O46" s="40">
        <v>9</v>
      </c>
      <c r="P46" s="41" t="s">
        <v>38</v>
      </c>
      <c r="Q46" s="42">
        <v>4223</v>
      </c>
      <c r="R46" s="42">
        <f t="shared" ref="R46:R58" si="3">U46/S46</f>
        <v>38007</v>
      </c>
      <c r="S46" s="42">
        <v>12</v>
      </c>
      <c r="T46" s="43">
        <f t="shared" ref="T46:T58" si="4">O46*12</f>
        <v>108</v>
      </c>
      <c r="U46" s="42">
        <f t="shared" ref="U46:U58" si="5">O46*Q46*S46</f>
        <v>456084</v>
      </c>
    </row>
    <row r="47" spans="1:21" ht="15.75" x14ac:dyDescent="0.2">
      <c r="A47" s="34"/>
      <c r="B47" s="37" t="s">
        <v>39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9</v>
      </c>
      <c r="P47" s="41" t="s">
        <v>19</v>
      </c>
      <c r="Q47" s="42">
        <v>3667</v>
      </c>
      <c r="R47" s="42">
        <f t="shared" si="3"/>
        <v>33003</v>
      </c>
      <c r="S47" s="42">
        <v>2</v>
      </c>
      <c r="T47" s="43">
        <f t="shared" si="4"/>
        <v>108</v>
      </c>
      <c r="U47" s="42">
        <f t="shared" si="5"/>
        <v>66006</v>
      </c>
    </row>
    <row r="48" spans="1:21" ht="15.75" x14ac:dyDescent="0.2">
      <c r="A48" s="34"/>
      <c r="B48" s="37" t="s">
        <v>40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9</v>
      </c>
      <c r="P48" s="41" t="s">
        <v>38</v>
      </c>
      <c r="Q48" s="42">
        <v>4778</v>
      </c>
      <c r="R48" s="42">
        <f t="shared" si="3"/>
        <v>43002</v>
      </c>
      <c r="S48" s="42">
        <v>12</v>
      </c>
      <c r="T48" s="43">
        <f t="shared" si="4"/>
        <v>108</v>
      </c>
      <c r="U48" s="42">
        <f t="shared" si="5"/>
        <v>516024</v>
      </c>
    </row>
    <row r="49" spans="1:21" ht="15.75" x14ac:dyDescent="0.2">
      <c r="A49" s="34"/>
      <c r="B49" s="37" t="s">
        <v>41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9</v>
      </c>
      <c r="P49" s="41" t="s">
        <v>19</v>
      </c>
      <c r="Q49" s="42">
        <v>19667</v>
      </c>
      <c r="R49" s="42">
        <f t="shared" si="3"/>
        <v>177003</v>
      </c>
      <c r="S49" s="42">
        <v>2</v>
      </c>
      <c r="T49" s="43">
        <f t="shared" si="4"/>
        <v>108</v>
      </c>
      <c r="U49" s="42">
        <f t="shared" si="5"/>
        <v>354006</v>
      </c>
    </row>
    <row r="50" spans="1:21" ht="15.75" x14ac:dyDescent="0.2">
      <c r="A50" s="34"/>
      <c r="B50" s="37" t="s">
        <v>42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4</v>
      </c>
      <c r="P50" s="41" t="s">
        <v>19</v>
      </c>
      <c r="Q50" s="42">
        <v>2000</v>
      </c>
      <c r="R50" s="42">
        <f t="shared" si="3"/>
        <v>8000</v>
      </c>
      <c r="S50" s="42">
        <v>2</v>
      </c>
      <c r="T50" s="43">
        <f t="shared" si="4"/>
        <v>48</v>
      </c>
      <c r="U50" s="42">
        <f t="shared" si="5"/>
        <v>16000</v>
      </c>
    </row>
    <row r="51" spans="1:21" ht="15.75" x14ac:dyDescent="0.2">
      <c r="A51" s="34"/>
      <c r="B51" s="37" t="s">
        <v>43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9</v>
      </c>
      <c r="P51" s="41" t="s">
        <v>38</v>
      </c>
      <c r="Q51" s="42">
        <v>8723</v>
      </c>
      <c r="R51" s="42">
        <f t="shared" si="3"/>
        <v>78507</v>
      </c>
      <c r="S51" s="42">
        <v>2</v>
      </c>
      <c r="T51" s="43">
        <f t="shared" si="4"/>
        <v>108</v>
      </c>
      <c r="U51" s="42">
        <f t="shared" si="5"/>
        <v>157014</v>
      </c>
    </row>
    <row r="52" spans="1:21" ht="15.75" x14ac:dyDescent="0.2">
      <c r="A52" s="34"/>
      <c r="B52" s="37" t="s">
        <v>44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9</v>
      </c>
      <c r="P52" s="41" t="s">
        <v>19</v>
      </c>
      <c r="Q52" s="42">
        <v>2000</v>
      </c>
      <c r="R52" s="42">
        <f t="shared" si="3"/>
        <v>18000</v>
      </c>
      <c r="S52" s="42">
        <v>1</v>
      </c>
      <c r="T52" s="43">
        <f t="shared" si="4"/>
        <v>108</v>
      </c>
      <c r="U52" s="42">
        <f t="shared" si="5"/>
        <v>18000</v>
      </c>
    </row>
    <row r="53" spans="1:21" ht="15.75" x14ac:dyDescent="0.2">
      <c r="A53" s="34"/>
      <c r="B53" s="37" t="s">
        <v>45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9</v>
      </c>
      <c r="P53" s="41" t="s">
        <v>46</v>
      </c>
      <c r="Q53" s="42">
        <v>7556</v>
      </c>
      <c r="R53" s="42">
        <f t="shared" si="3"/>
        <v>68004</v>
      </c>
      <c r="S53" s="42">
        <v>1</v>
      </c>
      <c r="T53" s="43">
        <f t="shared" si="4"/>
        <v>108</v>
      </c>
      <c r="U53" s="42">
        <f t="shared" si="5"/>
        <v>68004</v>
      </c>
    </row>
    <row r="54" spans="1:21" ht="15.75" x14ac:dyDescent="0.2">
      <c r="A54" s="34"/>
      <c r="B54" s="37" t="s">
        <v>47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8</v>
      </c>
      <c r="P54" s="41" t="s">
        <v>19</v>
      </c>
      <c r="Q54" s="42">
        <v>36250</v>
      </c>
      <c r="R54" s="42">
        <f t="shared" si="3"/>
        <v>290000</v>
      </c>
      <c r="S54" s="42">
        <v>1</v>
      </c>
      <c r="T54" s="43">
        <f t="shared" si="4"/>
        <v>96</v>
      </c>
      <c r="U54" s="42">
        <f t="shared" si="5"/>
        <v>290000</v>
      </c>
    </row>
    <row r="55" spans="1:21" ht="15.75" x14ac:dyDescent="0.2">
      <c r="A55" s="34"/>
      <c r="B55" s="1" t="s">
        <v>27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1</v>
      </c>
      <c r="P55" s="41" t="s">
        <v>46</v>
      </c>
      <c r="Q55" s="42">
        <v>25000</v>
      </c>
      <c r="R55" s="42">
        <f t="shared" si="3"/>
        <v>25000</v>
      </c>
      <c r="S55" s="42">
        <v>1</v>
      </c>
      <c r="T55" s="43">
        <f t="shared" si="4"/>
        <v>12</v>
      </c>
      <c r="U55" s="42">
        <f t="shared" si="5"/>
        <v>25000</v>
      </c>
    </row>
    <row r="56" spans="1:21" ht="15.75" x14ac:dyDescent="0.2">
      <c r="A56" s="34"/>
      <c r="B56" s="37" t="s">
        <v>48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9</v>
      </c>
      <c r="P56" s="41" t="s">
        <v>46</v>
      </c>
      <c r="Q56" s="42">
        <v>16167</v>
      </c>
      <c r="R56" s="42">
        <f t="shared" si="3"/>
        <v>145503</v>
      </c>
      <c r="S56" s="42">
        <v>1</v>
      </c>
      <c r="T56" s="43">
        <f t="shared" si="4"/>
        <v>108</v>
      </c>
      <c r="U56" s="42">
        <f t="shared" si="5"/>
        <v>145503</v>
      </c>
    </row>
    <row r="57" spans="1:21" ht="15.75" x14ac:dyDescent="0.2">
      <c r="A57" s="34"/>
      <c r="B57" s="37" t="s">
        <v>49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40">
        <v>2</v>
      </c>
      <c r="P57" s="41" t="s">
        <v>46</v>
      </c>
      <c r="Q57" s="42">
        <v>17500</v>
      </c>
      <c r="R57" s="42">
        <f t="shared" si="3"/>
        <v>35000</v>
      </c>
      <c r="S57" s="42">
        <v>12</v>
      </c>
      <c r="T57" s="43">
        <f t="shared" si="4"/>
        <v>24</v>
      </c>
      <c r="U57" s="42">
        <f t="shared" si="5"/>
        <v>420000</v>
      </c>
    </row>
    <row r="58" spans="1:21" ht="15.75" x14ac:dyDescent="0.2">
      <c r="A58" s="34"/>
      <c r="B58" s="37" t="s">
        <v>50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0">
        <v>1</v>
      </c>
      <c r="P58" s="41" t="s">
        <v>46</v>
      </c>
      <c r="Q58" s="42">
        <v>4000</v>
      </c>
      <c r="R58" s="42">
        <f t="shared" si="3"/>
        <v>4000</v>
      </c>
      <c r="S58" s="42">
        <v>12</v>
      </c>
      <c r="T58" s="43">
        <f t="shared" si="4"/>
        <v>12</v>
      </c>
      <c r="U58" s="42">
        <f t="shared" si="5"/>
        <v>48000</v>
      </c>
    </row>
    <row r="59" spans="1:21" ht="15.75" x14ac:dyDescent="0.2">
      <c r="A59" s="34"/>
      <c r="B59" s="37"/>
      <c r="C59" s="44"/>
      <c r="D59" s="45"/>
      <c r="E59" s="45"/>
      <c r="F59" s="45"/>
      <c r="G59" s="45"/>
      <c r="H59" s="44"/>
      <c r="I59" s="45"/>
      <c r="J59" s="45"/>
      <c r="K59" s="45"/>
      <c r="L59" s="45"/>
      <c r="M59" s="45"/>
      <c r="N59" s="45"/>
      <c r="O59" s="40"/>
      <c r="P59" s="41"/>
      <c r="Q59" s="42"/>
      <c r="R59" s="42"/>
      <c r="S59" s="42"/>
      <c r="T59" s="43"/>
      <c r="U59" s="42"/>
    </row>
    <row r="60" spans="1:21" ht="15.75" x14ac:dyDescent="0.2">
      <c r="A60" s="34"/>
      <c r="B60" s="46"/>
      <c r="C60" s="47"/>
      <c r="D60" s="48"/>
      <c r="E60" s="48"/>
      <c r="F60" s="48"/>
      <c r="G60" s="48"/>
      <c r="H60" s="47"/>
      <c r="I60" s="48"/>
      <c r="J60" s="48"/>
      <c r="K60" s="48"/>
      <c r="L60" s="48"/>
      <c r="M60" s="48"/>
      <c r="N60" s="48"/>
      <c r="O60" s="49"/>
      <c r="P60" s="50"/>
      <c r="Q60" s="51"/>
      <c r="R60" s="42"/>
      <c r="S60" s="51"/>
      <c r="T60" s="43"/>
      <c r="U60" s="42"/>
    </row>
    <row r="61" spans="1:21" ht="15.75" x14ac:dyDescent="0.2">
      <c r="A61" s="34"/>
      <c r="B61" s="46"/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50"/>
      <c r="Q61" s="51"/>
      <c r="R61" s="42"/>
      <c r="S61" s="51"/>
      <c r="T61" s="43"/>
      <c r="U61" s="42"/>
    </row>
    <row r="62" spans="1:21" ht="15.75" x14ac:dyDescent="0.2">
      <c r="A62" s="34"/>
      <c r="B62" s="46"/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50"/>
      <c r="Q62" s="51"/>
      <c r="R62" s="42"/>
      <c r="S62" s="51"/>
      <c r="T62" s="43"/>
      <c r="U62" s="42"/>
    </row>
    <row r="63" spans="1:21" ht="15.75" x14ac:dyDescent="0.2">
      <c r="A63" s="34"/>
      <c r="B63" s="37"/>
      <c r="C63" s="44"/>
      <c r="D63" s="45"/>
      <c r="E63" s="45"/>
      <c r="F63" s="45"/>
      <c r="G63" s="45"/>
      <c r="H63" s="44"/>
      <c r="I63" s="45"/>
      <c r="J63" s="45"/>
      <c r="K63" s="45"/>
      <c r="L63" s="45"/>
      <c r="M63" s="45"/>
      <c r="N63" s="45"/>
      <c r="O63" s="40"/>
      <c r="P63" s="41"/>
      <c r="Q63" s="42"/>
      <c r="R63" s="42"/>
      <c r="S63" s="42"/>
      <c r="T63" s="43"/>
      <c r="U63" s="42"/>
    </row>
    <row r="64" spans="1:21" ht="15.75" x14ac:dyDescent="0.25">
      <c r="U64" s="52"/>
    </row>
    <row r="65" spans="21:21" ht="15.75" x14ac:dyDescent="0.25">
      <c r="U65" s="52"/>
    </row>
    <row r="66" spans="21:21" ht="15.75" x14ac:dyDescent="0.25">
      <c r="U66" s="52"/>
    </row>
    <row r="67" spans="21:21" ht="15.75" x14ac:dyDescent="0.25">
      <c r="U67" s="52"/>
    </row>
    <row r="68" spans="21:21" ht="15.75" x14ac:dyDescent="0.25">
      <c r="U68" s="52"/>
    </row>
    <row r="69" spans="21:21" ht="15.75" x14ac:dyDescent="0.25">
      <c r="U69" s="52"/>
    </row>
    <row r="70" spans="21:21" ht="15.75" x14ac:dyDescent="0.25">
      <c r="U70" s="52"/>
    </row>
    <row r="71" spans="21:21" ht="15.75" x14ac:dyDescent="0.25">
      <c r="U71" s="52"/>
    </row>
    <row r="72" spans="21:21" ht="15.75" x14ac:dyDescent="0.25">
      <c r="U72" s="52"/>
    </row>
  </sheetData>
  <mergeCells count="13">
    <mergeCell ref="B8:T8"/>
    <mergeCell ref="A1:U1"/>
    <mergeCell ref="A2:U2"/>
    <mergeCell ref="A3:U3"/>
    <mergeCell ref="A5:U5"/>
    <mergeCell ref="B7:T7"/>
    <mergeCell ref="B44:T44"/>
    <mergeCell ref="B45:T45"/>
    <mergeCell ref="A37:U37"/>
    <mergeCell ref="A38:U38"/>
    <mergeCell ref="A39:U39"/>
    <mergeCell ref="A41:U41"/>
    <mergeCell ref="A42:U42"/>
  </mergeCells>
  <pageMargins left="0.25" right="0.25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6495-83ED-413F-B296-E1A45B446C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2023</vt:lpstr>
      <vt:lpstr>Hoja1</vt:lpstr>
      <vt:lpstr>'PRESUPUESTO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Ins-Cultura</cp:lastModifiedBy>
  <cp:lastPrinted>2023-09-04T19:12:00Z</cp:lastPrinted>
  <dcterms:created xsi:type="dcterms:W3CDTF">2023-07-29T17:55:56Z</dcterms:created>
  <dcterms:modified xsi:type="dcterms:W3CDTF">2023-09-04T19:12:19Z</dcterms:modified>
</cp:coreProperties>
</file>